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\"/>
    </mc:Choice>
  </mc:AlternateContent>
  <xr:revisionPtr revIDLastSave="0" documentId="8_{22F86139-4790-46C2-A037-E444888FC9E0}" xr6:coauthVersionLast="40" xr6:coauthVersionMax="40" xr10:uidLastSave="{00000000-0000-0000-0000-000000000000}"/>
  <bookViews>
    <workbookView xWindow="32760" yWindow="32760" windowWidth="20490" windowHeight="9735" tabRatio="605"/>
  </bookViews>
  <sheets>
    <sheet name="1NVM_SL" sheetId="1" r:id="rId1"/>
  </sheets>
  <definedNames>
    <definedName name="_xlnm.Print_Area" localSheetId="0">'1NVM_SL'!$A$1:$X$100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  <c r="D59" i="1"/>
  <c r="S59" i="1"/>
  <c r="S60" i="1" s="1"/>
  <c r="Q59" i="1"/>
  <c r="P59" i="1"/>
  <c r="O59" i="1"/>
  <c r="O60" i="1" s="1"/>
  <c r="M59" i="1"/>
  <c r="L59" i="1"/>
  <c r="L60" i="1" s="1"/>
  <c r="K59" i="1"/>
  <c r="K60" i="1" s="1"/>
  <c r="I59" i="1"/>
  <c r="H59" i="1"/>
  <c r="G59" i="1"/>
  <c r="G60" i="1" s="1"/>
  <c r="E59" i="1"/>
  <c r="D60" i="1"/>
  <c r="H60" i="1"/>
  <c r="P60" i="1"/>
  <c r="C59" i="1"/>
  <c r="T60" i="1" l="1"/>
</calcChain>
</file>

<file path=xl/sharedStrings.xml><?xml version="1.0" encoding="utf-8"?>
<sst xmlns="http://schemas.openxmlformats.org/spreadsheetml/2006/main" count="166" uniqueCount="94">
  <si>
    <t>Tantárgy</t>
  </si>
  <si>
    <t>ea.</t>
  </si>
  <si>
    <t>gy.</t>
  </si>
  <si>
    <t>kred.</t>
  </si>
  <si>
    <t>Kód</t>
  </si>
  <si>
    <t>Tanszék</t>
  </si>
  <si>
    <t>órasz</t>
  </si>
  <si>
    <t>számk.</t>
  </si>
  <si>
    <t>Előfeltétel</t>
  </si>
  <si>
    <t>Kötelező tantárgyak</t>
  </si>
  <si>
    <t>k</t>
  </si>
  <si>
    <t>Mintatanterv</t>
  </si>
  <si>
    <t>1. félév</t>
  </si>
  <si>
    <t>2. félév</t>
  </si>
  <si>
    <t>3. félév</t>
  </si>
  <si>
    <t>4. félév</t>
  </si>
  <si>
    <t>Levelező  tanulmányi rend</t>
  </si>
  <si>
    <t>Megszerzendő kredit</t>
  </si>
  <si>
    <t>Összes kredit</t>
  </si>
  <si>
    <t>Oktatók</t>
  </si>
  <si>
    <t>Tanszék, ahol a dolgozat készül</t>
  </si>
  <si>
    <t>Konzulens tanár</t>
  </si>
  <si>
    <t>Szakdolgozat 1.</t>
  </si>
  <si>
    <t>Szakdolgozat 2.</t>
  </si>
  <si>
    <t>Marketing és Kereskedelem Tanszék</t>
  </si>
  <si>
    <t>Növényvédőszer kémia</t>
  </si>
  <si>
    <t>Alkalmazott természettudományi ismeretek</t>
  </si>
  <si>
    <t>A növénykórtan elméleti alapjai</t>
  </si>
  <si>
    <t>Növényvédelmi és ökotoxikológia</t>
  </si>
  <si>
    <t>Ökológia és környezetvédelem</t>
  </si>
  <si>
    <t>Alkalmazott természettudományi ismeretek modul 14 kredit</t>
  </si>
  <si>
    <t>Növénykórtani ismeretek modul 22 kredit</t>
  </si>
  <si>
    <t>Molekuláris növénykórtan és növénynemesítés</t>
  </si>
  <si>
    <t>Növénykórtani diagnosztika</t>
  </si>
  <si>
    <t>Részletes növénykórtan</t>
  </si>
  <si>
    <t>Entomológiai ismeretek modul 22 kredit</t>
  </si>
  <si>
    <t>Növényvédelmi állattan elméleti alapjai</t>
  </si>
  <si>
    <t>Kárképismeret és diagnosztika</t>
  </si>
  <si>
    <t>Rajzás- és kártétel monitoring</t>
  </si>
  <si>
    <t>Növényi kártevők elleni védekezés lehetőségei</t>
  </si>
  <si>
    <t>Gyombiológiai, gyomszabályozási ismeretek 12 kredit</t>
  </si>
  <si>
    <t>Gyomnövények biológiája és ökológiája</t>
  </si>
  <si>
    <t>Gyomszabályozási technológiák</t>
  </si>
  <si>
    <t>Növényvédelmi jogi, szakigazgatási és szaktanácsadási ismeretek</t>
  </si>
  <si>
    <t>Növényvédelmi marketing és menedzsment</t>
  </si>
  <si>
    <t>Növényvédelmi informatika és
ökonómia</t>
  </si>
  <si>
    <t>Növényvédelmi technológiai ismeretek 32 kredit</t>
  </si>
  <si>
    <t>Növényvédelmi gépek szerkezettana és alkalmazástechnikája</t>
  </si>
  <si>
    <t>Növényvédelmi előrejelzés és járványtan</t>
  </si>
  <si>
    <t>Biológiai növényvédelem</t>
  </si>
  <si>
    <t>Növényi biotechnológia és rezisztencia nemesítés</t>
  </si>
  <si>
    <t>Precíziós növényvédelem</t>
  </si>
  <si>
    <t>Élelmiszerbiztonság és minőségbiztosítás</t>
  </si>
  <si>
    <t>Integrált növényvédelem</t>
  </si>
  <si>
    <t>Vargáné Visi Éva</t>
  </si>
  <si>
    <t>Végvári György</t>
  </si>
  <si>
    <t>Altbäcker Vilmos</t>
  </si>
  <si>
    <t>Rudolf Kinga</t>
  </si>
  <si>
    <t>Bakonyi József</t>
  </si>
  <si>
    <t>Pál-Fám Ferenc</t>
  </si>
  <si>
    <t>Keszthelyi Sándor</t>
  </si>
  <si>
    <t>Kazinczi Gabriella</t>
  </si>
  <si>
    <t>Metzger Szilvia</t>
  </si>
  <si>
    <t>Szente Viktória</t>
  </si>
  <si>
    <t>Barna Róbert</t>
  </si>
  <si>
    <t>Lukács Aurél István</t>
  </si>
  <si>
    <t>Holb Imre</t>
  </si>
  <si>
    <t>Kiss Levente</t>
  </si>
  <si>
    <t>Pónya Zsolt</t>
  </si>
  <si>
    <t>Borsiczky István</t>
  </si>
  <si>
    <t>Kovács Melinda</t>
  </si>
  <si>
    <t>Ripka Géza</t>
  </si>
  <si>
    <t>gyj</t>
  </si>
  <si>
    <t>b</t>
  </si>
  <si>
    <t>Szakdolgozat modul 10 kredit</t>
  </si>
  <si>
    <t>Kontakt óraszám/kredit mindösszesen</t>
  </si>
  <si>
    <t>Növényvédelmi szakmérnök szakirányú továbbképzés</t>
  </si>
  <si>
    <t>Érvényes: 2018. szeptermbertől</t>
  </si>
  <si>
    <t>Modulok</t>
  </si>
  <si>
    <t>Növénykórtani ismeretek</t>
  </si>
  <si>
    <t>Entomológiai ismeretek</t>
  </si>
  <si>
    <t>Gyombiológiai, gyomszabályozási ismeretek</t>
  </si>
  <si>
    <t>Növényvédelmi ökonómiai, szaktanácsadási, jogi és szakigazgatási ismeretek modul 8 kredit</t>
  </si>
  <si>
    <t>Növényvédelmi ökonómiai, szaktanácsadási, jogi és szakigazgatási ismeretek</t>
  </si>
  <si>
    <t>Növényvédelmi technológiai ismeretek</t>
  </si>
  <si>
    <t>Szakdolgozat</t>
  </si>
  <si>
    <t>Biokémiai Intézeti Tanszék</t>
  </si>
  <si>
    <t>Növénytermesztési és Növényvédelmi Intézeti Tanszék</t>
  </si>
  <si>
    <t>Természetvédelmi és Környezetgazdálkodási Intézeti Tanszék</t>
  </si>
  <si>
    <t>Matematika és Informatika Tanszék</t>
  </si>
  <si>
    <t>Táplálkozástudományi és Termeléstechnológiai Intézeti Tanszék</t>
  </si>
  <si>
    <t>Mikotoxinok az Élelmiszerláncban Kutatócsoport</t>
  </si>
  <si>
    <t>Képzési program (KPR) kódja: 1NVM_SL</t>
  </si>
  <si>
    <t>Szakfelelős: Prof. Dr. Kazinczi Gabriella, egyetemi 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</si>
</sst>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7" fillId="0" borderId="0" xfId="0" applyFont="1" applyFill="1"/>
    <xf numFmtId="0" fontId="7" fillId="0" borderId="1" xfId="0" applyFont="1" applyFill="1" applyBorder="1"/>
    <xf numFmtId="0" fontId="0" fillId="0" borderId="0" xfId="0" applyBorder="1"/>
    <xf numFmtId="0" fontId="7" fillId="0" borderId="0" xfId="0" applyFont="1" applyFill="1" applyBorder="1"/>
    <xf numFmtId="1" fontId="1" fillId="2" borderId="2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49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8" fillId="0" borderId="7" xfId="0" applyNumberFormat="1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1" fontId="7" fillId="0" borderId="0" xfId="0" applyNumberFormat="1" applyFont="1" applyFill="1" applyBorder="1"/>
    <xf numFmtId="0" fontId="8" fillId="0" borderId="12" xfId="0" applyFont="1" applyFill="1" applyBorder="1" applyAlignment="1">
      <alignment vertical="center" shrinkToFit="1"/>
    </xf>
    <xf numFmtId="0" fontId="8" fillId="0" borderId="13" xfId="0" applyFont="1" applyFill="1" applyBorder="1" applyAlignment="1">
      <alignment vertical="center" shrinkToFit="1"/>
    </xf>
    <xf numFmtId="49" fontId="8" fillId="0" borderId="14" xfId="0" applyNumberFormat="1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vertical="center" shrinkToFit="1"/>
    </xf>
    <xf numFmtId="0" fontId="8" fillId="0" borderId="16" xfId="0" applyFont="1" applyFill="1" applyBorder="1" applyAlignment="1">
      <alignment horizontal="center" vertical="center" shrinkToFit="1"/>
    </xf>
    <xf numFmtId="0" fontId="10" fillId="0" borderId="0" xfId="0" applyFont="1" applyFill="1" applyBorder="1"/>
    <xf numFmtId="1" fontId="9" fillId="0" borderId="0" xfId="0" applyNumberFormat="1" applyFont="1" applyFill="1" applyBorder="1"/>
    <xf numFmtId="0" fontId="9" fillId="0" borderId="0" xfId="0" applyFont="1" applyFill="1" applyBorder="1"/>
    <xf numFmtId="0" fontId="1" fillId="3" borderId="17" xfId="0" applyFont="1" applyFill="1" applyBorder="1" applyAlignment="1">
      <alignment horizontal="center" vertical="center" shrinkToFit="1"/>
    </xf>
    <xf numFmtId="0" fontId="1" fillId="2" borderId="17" xfId="0" applyFont="1" applyFill="1" applyBorder="1" applyAlignment="1">
      <alignment horizontal="left" vertical="center" shrinkToFit="1"/>
    </xf>
    <xf numFmtId="0" fontId="11" fillId="0" borderId="0" xfId="0" applyFont="1" applyFill="1" applyBorder="1"/>
    <xf numFmtId="0" fontId="11" fillId="0" borderId="0" xfId="0" applyFont="1" applyFill="1"/>
    <xf numFmtId="0" fontId="13" fillId="0" borderId="6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horizontal="center" vertical="center" shrinkToFit="1"/>
    </xf>
    <xf numFmtId="0" fontId="14" fillId="4" borderId="17" xfId="0" applyFont="1" applyFill="1" applyBorder="1"/>
    <xf numFmtId="0" fontId="8" fillId="0" borderId="10" xfId="0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8" fillId="3" borderId="17" xfId="0" applyFont="1" applyFill="1" applyBorder="1"/>
    <xf numFmtId="0" fontId="8" fillId="0" borderId="13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10" xfId="0" applyFont="1" applyFill="1" applyBorder="1"/>
    <xf numFmtId="1" fontId="8" fillId="4" borderId="17" xfId="0" applyNumberFormat="1" applyFont="1" applyFill="1" applyBorder="1"/>
    <xf numFmtId="0" fontId="8" fillId="5" borderId="13" xfId="0" applyFont="1" applyFill="1" applyBorder="1" applyAlignment="1">
      <alignment vertical="center" shrinkToFit="1"/>
    </xf>
    <xf numFmtId="0" fontId="8" fillId="5" borderId="12" xfId="0" applyFont="1" applyFill="1" applyBorder="1" applyAlignment="1">
      <alignment vertical="center" shrinkToFit="1"/>
    </xf>
    <xf numFmtId="0" fontId="1" fillId="4" borderId="19" xfId="0" applyFont="1" applyFill="1" applyBorder="1" applyAlignment="1"/>
    <xf numFmtId="0" fontId="1" fillId="4" borderId="2" xfId="0" applyFont="1" applyFill="1" applyBorder="1" applyAlignment="1"/>
    <xf numFmtId="0" fontId="8" fillId="0" borderId="0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left" vertical="center" shrinkToFit="1"/>
    </xf>
    <xf numFmtId="1" fontId="12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0" xfId="0" applyFont="1" applyBorder="1" applyAlignment="1">
      <alignment vertical="center" shrinkToFit="1"/>
    </xf>
    <xf numFmtId="49" fontId="8" fillId="0" borderId="0" xfId="0" applyNumberFormat="1" applyFont="1" applyBorder="1" applyAlignment="1">
      <alignment horizontal="center" vertical="center" shrinkToFit="1"/>
    </xf>
    <xf numFmtId="0" fontId="8" fillId="5" borderId="12" xfId="0" applyFont="1" applyFill="1" applyBorder="1"/>
    <xf numFmtId="0" fontId="8" fillId="0" borderId="20" xfId="0" applyFont="1" applyFill="1" applyBorder="1"/>
    <xf numFmtId="0" fontId="8" fillId="0" borderId="9" xfId="0" applyFont="1" applyFill="1" applyBorder="1" applyAlignment="1">
      <alignment horizontal="center"/>
    </xf>
    <xf numFmtId="0" fontId="8" fillId="0" borderId="9" xfId="0" applyFont="1" applyFill="1" applyBorder="1"/>
    <xf numFmtId="0" fontId="8" fillId="0" borderId="7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5" borderId="21" xfId="0" applyFont="1" applyFill="1" applyBorder="1" applyAlignment="1">
      <alignment vertical="center" shrinkToFit="1"/>
    </xf>
    <xf numFmtId="49" fontId="8" fillId="0" borderId="22" xfId="0" applyNumberFormat="1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0" fontId="8" fillId="0" borderId="25" xfId="0" applyFont="1" applyFill="1" applyBorder="1" applyAlignment="1">
      <alignment horizontal="center" vertical="center" shrinkToFit="1"/>
    </xf>
    <xf numFmtId="0" fontId="7" fillId="0" borderId="6" xfId="0" applyFont="1" applyFill="1" applyBorder="1"/>
    <xf numFmtId="0" fontId="7" fillId="0" borderId="12" xfId="0" applyFont="1" applyFill="1" applyBorder="1"/>
    <xf numFmtId="0" fontId="7" fillId="0" borderId="8" xfId="0" applyFont="1" applyFill="1" applyBorder="1"/>
    <xf numFmtId="0" fontId="8" fillId="5" borderId="15" xfId="0" applyFont="1" applyFill="1" applyBorder="1"/>
    <xf numFmtId="0" fontId="8" fillId="0" borderId="16" xfId="0" applyFont="1" applyFill="1" applyBorder="1"/>
    <xf numFmtId="0" fontId="8" fillId="0" borderId="11" xfId="0" applyFont="1" applyFill="1" applyBorder="1" applyAlignment="1">
      <alignment horizontal="center"/>
    </xf>
    <xf numFmtId="0" fontId="1" fillId="0" borderId="26" xfId="0" applyFont="1" applyFill="1" applyBorder="1" applyAlignment="1">
      <alignment vertical="center" shrinkToFit="1"/>
    </xf>
    <xf numFmtId="0" fontId="8" fillId="5" borderId="12" xfId="0" applyFont="1" applyFill="1" applyBorder="1" applyAlignment="1"/>
    <xf numFmtId="0" fontId="8" fillId="0" borderId="12" xfId="0" applyFont="1" applyFill="1" applyBorder="1" applyAlignment="1"/>
    <xf numFmtId="0" fontId="8" fillId="0" borderId="27" xfId="0" applyFont="1" applyFill="1" applyBorder="1" applyAlignment="1"/>
    <xf numFmtId="0" fontId="8" fillId="0" borderId="1" xfId="0" applyFont="1" applyFill="1" applyBorder="1" applyAlignment="1"/>
    <xf numFmtId="0" fontId="8" fillId="0" borderId="8" xfId="0" applyFont="1" applyFill="1" applyBorder="1" applyAlignment="1"/>
    <xf numFmtId="0" fontId="8" fillId="0" borderId="6" xfId="0" applyFont="1" applyFill="1" applyBorder="1" applyAlignment="1"/>
    <xf numFmtId="0" fontId="8" fillId="0" borderId="6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7" fillId="0" borderId="26" xfId="0" applyFont="1" applyFill="1" applyBorder="1"/>
    <xf numFmtId="0" fontId="15" fillId="4" borderId="19" xfId="0" applyFont="1" applyFill="1" applyBorder="1" applyAlignment="1">
      <alignment horizontal="center" vertical="center" shrinkToFit="1"/>
    </xf>
    <xf numFmtId="0" fontId="15" fillId="4" borderId="2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vertical="center" wrapText="1" shrinkToFit="1"/>
    </xf>
    <xf numFmtId="0" fontId="8" fillId="5" borderId="21" xfId="0" applyFont="1" applyFill="1" applyBorder="1" applyAlignment="1">
      <alignment vertical="center" wrapText="1" shrinkToFit="1"/>
    </xf>
    <xf numFmtId="0" fontId="8" fillId="5" borderId="15" xfId="0" applyFont="1" applyFill="1" applyBorder="1" applyAlignment="1">
      <alignment vertical="center" wrapText="1" shrinkToFit="1"/>
    </xf>
    <xf numFmtId="0" fontId="8" fillId="0" borderId="20" xfId="0" applyFont="1" applyFill="1" applyBorder="1" applyAlignment="1">
      <alignment horizontal="center" vertical="center" shrinkToFit="1"/>
    </xf>
    <xf numFmtId="0" fontId="8" fillId="0" borderId="27" xfId="0" applyFont="1" applyFill="1" applyBorder="1" applyAlignment="1">
      <alignment horizontal="center" vertical="center" shrinkToFit="1"/>
    </xf>
    <xf numFmtId="49" fontId="1" fillId="3" borderId="2" xfId="0" applyNumberFormat="1" applyFont="1" applyFill="1" applyBorder="1" applyAlignment="1">
      <alignment horizontal="center" vertical="center" wrapText="1" shrinkToFit="1"/>
    </xf>
    <xf numFmtId="1" fontId="8" fillId="0" borderId="28" xfId="0" applyNumberFormat="1" applyFont="1" applyBorder="1" applyAlignment="1">
      <alignment horizontal="center" vertical="center" shrinkToFit="1"/>
    </xf>
    <xf numFmtId="1" fontId="8" fillId="0" borderId="7" xfId="0" applyNumberFormat="1" applyFont="1" applyBorder="1" applyAlignment="1">
      <alignment horizontal="center" vertical="center" shrinkToFit="1"/>
    </xf>
    <xf numFmtId="1" fontId="8" fillId="0" borderId="29" xfId="0" applyNumberFormat="1" applyFont="1" applyBorder="1" applyAlignment="1">
      <alignment horizontal="center" vertical="center" shrinkToFit="1"/>
    </xf>
    <xf numFmtId="0" fontId="8" fillId="0" borderId="30" xfId="0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0" fontId="8" fillId="0" borderId="12" xfId="0" applyFont="1" applyBorder="1" applyAlignment="1">
      <alignment vertical="center" wrapText="1" shrinkToFit="1"/>
    </xf>
    <xf numFmtId="0" fontId="8" fillId="0" borderId="31" xfId="0" applyFont="1" applyBorder="1" applyAlignment="1">
      <alignment vertical="center" shrinkToFit="1"/>
    </xf>
    <xf numFmtId="0" fontId="16" fillId="0" borderId="0" xfId="0" applyFont="1" applyBorder="1"/>
    <xf numFmtId="0" fontId="16" fillId="0" borderId="0" xfId="0" applyFont="1"/>
    <xf numFmtId="0" fontId="16" fillId="0" borderId="32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1" fontId="8" fillId="6" borderId="17" xfId="0" applyNumberFormat="1" applyFont="1" applyFill="1" applyBorder="1" applyAlignment="1">
      <alignment vertical="center" shrinkToFit="1"/>
    </xf>
    <xf numFmtId="1" fontId="1" fillId="6" borderId="17" xfId="0" applyNumberFormat="1" applyFont="1" applyFill="1" applyBorder="1" applyAlignment="1">
      <alignment horizontal="left" vertical="center" shrinkToFit="1"/>
    </xf>
    <xf numFmtId="1" fontId="1" fillId="6" borderId="2" xfId="0" applyNumberFormat="1" applyFont="1" applyFill="1" applyBorder="1" applyAlignment="1">
      <alignment horizontal="center" vertical="center" shrinkToFit="1"/>
    </xf>
    <xf numFmtId="1" fontId="1" fillId="6" borderId="34" xfId="0" applyNumberFormat="1" applyFont="1" applyFill="1" applyBorder="1" applyAlignment="1">
      <alignment horizontal="center" vertical="center" shrinkToFit="1"/>
    </xf>
    <xf numFmtId="1" fontId="1" fillId="6" borderId="35" xfId="0" applyNumberFormat="1" applyFont="1" applyFill="1" applyBorder="1" applyAlignment="1">
      <alignment horizontal="center" vertical="center" shrinkToFit="1"/>
    </xf>
    <xf numFmtId="1" fontId="1" fillId="6" borderId="19" xfId="0" applyNumberFormat="1" applyFont="1" applyFill="1" applyBorder="1" applyAlignment="1">
      <alignment horizontal="center" vertical="center" shrinkToFit="1"/>
    </xf>
    <xf numFmtId="1" fontId="1" fillId="6" borderId="17" xfId="0" applyNumberFormat="1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left" vertical="center" shrinkToFit="1"/>
    </xf>
    <xf numFmtId="0" fontId="8" fillId="0" borderId="16" xfId="0" applyFont="1" applyFill="1" applyBorder="1" applyAlignment="1">
      <alignment horizontal="center" vertical="center" wrapText="1" shrinkToFit="1"/>
    </xf>
    <xf numFmtId="0" fontId="8" fillId="0" borderId="12" xfId="0" applyFont="1" applyFill="1" applyBorder="1" applyAlignment="1">
      <alignment vertical="center" wrapText="1" shrinkToFit="1"/>
    </xf>
    <xf numFmtId="49" fontId="8" fillId="0" borderId="12" xfId="0" applyNumberFormat="1" applyFont="1" applyFill="1" applyBorder="1" applyAlignment="1">
      <alignment horizontal="center" vertical="center" wrapText="1" shrinkToFit="1"/>
    </xf>
    <xf numFmtId="0" fontId="8" fillId="0" borderId="12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 wrapText="1"/>
    </xf>
    <xf numFmtId="1" fontId="1" fillId="6" borderId="37" xfId="0" applyNumberFormat="1" applyFont="1" applyFill="1" applyBorder="1" applyAlignment="1">
      <alignment horizontal="center" vertical="center" shrinkToFit="1"/>
    </xf>
    <xf numFmtId="1" fontId="1" fillId="6" borderId="35" xfId="0" applyNumberFormat="1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41" xfId="0" applyFont="1" applyBorder="1" applyAlignment="1">
      <alignment horizontal="center" vertical="center" shrinkToFit="1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49" fontId="16" fillId="0" borderId="44" xfId="0" applyNumberFormat="1" applyFont="1" applyBorder="1" applyAlignment="1">
      <alignment horizontal="center" vertical="center" shrinkToFit="1"/>
    </xf>
    <xf numFmtId="49" fontId="16" fillId="0" borderId="45" xfId="0" applyNumberFormat="1" applyFont="1" applyBorder="1" applyAlignment="1">
      <alignment horizontal="center" vertical="center" shrinkToFit="1"/>
    </xf>
    <xf numFmtId="49" fontId="16" fillId="0" borderId="46" xfId="0" applyNumberFormat="1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2" fillId="3" borderId="37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1" fillId="4" borderId="37" xfId="0" applyFont="1" applyFill="1" applyBorder="1" applyAlignment="1">
      <alignment horizontal="left" vertical="center" wrapText="1" shrinkToFit="1"/>
    </xf>
    <xf numFmtId="0" fontId="1" fillId="4" borderId="19" xfId="0" applyFont="1" applyFill="1" applyBorder="1" applyAlignment="1">
      <alignment horizontal="left" vertical="center" wrapText="1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" fillId="4" borderId="37" xfId="0" applyFont="1" applyFill="1" applyBorder="1" applyAlignment="1">
      <alignment horizontal="left" vertical="center" shrinkToFit="1"/>
    </xf>
    <xf numFmtId="0" fontId="1" fillId="4" borderId="19" xfId="0" applyFont="1" applyFill="1" applyBorder="1" applyAlignment="1">
      <alignment horizontal="left" vertical="center" shrinkToFit="1"/>
    </xf>
    <xf numFmtId="0" fontId="16" fillId="0" borderId="26" xfId="0" applyFont="1" applyBorder="1" applyAlignment="1">
      <alignment horizontal="center" vertical="center" shrinkToFit="1"/>
    </xf>
    <xf numFmtId="0" fontId="1" fillId="4" borderId="37" xfId="0" applyFont="1" applyFill="1" applyBorder="1" applyAlignment="1">
      <alignment vertical="center" shrinkToFit="1"/>
    </xf>
    <xf numFmtId="0" fontId="8" fillId="0" borderId="19" xfId="0" applyFont="1" applyBorder="1" applyAlignment="1"/>
    <xf numFmtId="0" fontId="8" fillId="0" borderId="2" xfId="0" applyFont="1" applyBorder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V113"/>
  <sheetViews>
    <sheetView tabSelected="1" zoomScale="75" zoomScaleNormal="100" zoomScaleSheetLayoutView="75" workbookViewId="0">
      <selection activeCell="A38" sqref="A38"/>
    </sheetView>
  </sheetViews>
  <sheetFormatPr defaultRowHeight="12.75" x14ac:dyDescent="0.2"/>
  <cols>
    <col min="1" max="1" width="17.140625" style="6" customWidth="1"/>
    <col min="2" max="2" width="39.85546875" style="6" customWidth="1"/>
    <col min="3" max="3" width="32.42578125" style="7" customWidth="1"/>
    <col min="4" max="4" width="4.5703125" style="8" customWidth="1"/>
    <col min="5" max="5" width="4.42578125" style="8" customWidth="1"/>
    <col min="6" max="6" width="9.28515625" style="8" customWidth="1"/>
    <col min="7" max="7" width="7.28515625" style="8" customWidth="1"/>
    <col min="8" max="8" width="4.7109375" style="8" customWidth="1"/>
    <col min="9" max="9" width="4.42578125" style="8" customWidth="1"/>
    <col min="10" max="10" width="9.85546875" style="8" customWidth="1"/>
    <col min="11" max="11" width="7" style="8" customWidth="1"/>
    <col min="12" max="12" width="4.7109375" style="8" customWidth="1"/>
    <col min="13" max="13" width="4.42578125" style="8" customWidth="1"/>
    <col min="14" max="14" width="8.5703125" style="8" customWidth="1"/>
    <col min="15" max="15" width="6.42578125" style="8" customWidth="1"/>
    <col min="16" max="16" width="5" style="8" customWidth="1"/>
    <col min="17" max="17" width="4.140625" style="8" customWidth="1"/>
    <col min="18" max="18" width="8.7109375" style="8" customWidth="1"/>
    <col min="19" max="19" width="6.5703125" style="8" customWidth="1"/>
    <col min="20" max="20" width="46.42578125" style="8" customWidth="1"/>
    <col min="21" max="21" width="24.7109375" style="3" customWidth="1"/>
    <col min="22" max="204" width="9.140625" style="3"/>
  </cols>
  <sheetData>
    <row r="1" spans="1:36" ht="20.25" x14ac:dyDescent="0.2">
      <c r="A1" s="132" t="s">
        <v>11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47"/>
    </row>
    <row r="2" spans="1:36" x14ac:dyDescent="0.2">
      <c r="U2" s="47"/>
    </row>
    <row r="3" spans="1:36" ht="18" x14ac:dyDescent="0.2">
      <c r="A3" s="133" t="s">
        <v>76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47"/>
    </row>
    <row r="4" spans="1:36" ht="15.75" x14ac:dyDescent="0.2">
      <c r="A4" s="134" t="s">
        <v>92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25"/>
      <c r="V4" s="25"/>
      <c r="W4" s="25"/>
      <c r="X4" s="25"/>
    </row>
    <row r="5" spans="1:36" ht="14.25" x14ac:dyDescent="0.2">
      <c r="D5" s="131" t="s">
        <v>93</v>
      </c>
      <c r="E5" s="131"/>
      <c r="F5" s="131"/>
      <c r="G5" s="131"/>
      <c r="H5" s="131"/>
      <c r="I5" s="131"/>
      <c r="J5" s="131"/>
      <c r="K5" s="131"/>
      <c r="L5" s="131"/>
      <c r="M5" s="131"/>
      <c r="N5" s="131"/>
      <c r="U5" s="47"/>
    </row>
    <row r="6" spans="1:36" ht="15.75" x14ac:dyDescent="0.2">
      <c r="A6" s="134" t="s">
        <v>16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47"/>
    </row>
    <row r="7" spans="1:36" x14ac:dyDescent="0.2">
      <c r="U7" s="47"/>
    </row>
    <row r="8" spans="1:36" ht="14.25" x14ac:dyDescent="0.2">
      <c r="A8" s="135" t="s">
        <v>77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47"/>
    </row>
    <row r="9" spans="1:36" x14ac:dyDescent="0.2">
      <c r="U9" s="8"/>
    </row>
    <row r="10" spans="1:36" x14ac:dyDescent="0.2">
      <c r="U10" s="47"/>
    </row>
    <row r="11" spans="1:36" ht="13.5" thickBot="1" x14ac:dyDescent="0.25">
      <c r="U11" s="47"/>
    </row>
    <row r="12" spans="1:36" ht="15" thickBot="1" x14ac:dyDescent="0.25">
      <c r="A12" s="21"/>
      <c r="B12" s="36" t="s">
        <v>78</v>
      </c>
      <c r="C12" s="104" t="s">
        <v>17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</row>
    <row r="13" spans="1:36" ht="14.25" x14ac:dyDescent="0.2">
      <c r="A13" s="21"/>
      <c r="B13" s="108" t="s">
        <v>26</v>
      </c>
      <c r="C13" s="105">
        <v>14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</row>
    <row r="14" spans="1:36" ht="14.25" x14ac:dyDescent="0.2">
      <c r="A14" s="21"/>
      <c r="B14" s="109" t="s">
        <v>79</v>
      </c>
      <c r="C14" s="106">
        <v>22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</row>
    <row r="15" spans="1:36" ht="14.25" x14ac:dyDescent="0.2">
      <c r="A15" s="21"/>
      <c r="B15" s="109" t="s">
        <v>80</v>
      </c>
      <c r="C15" s="106">
        <v>22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</row>
    <row r="16" spans="1:36" ht="14.25" x14ac:dyDescent="0.2">
      <c r="A16" s="21"/>
      <c r="B16" s="109" t="s">
        <v>81</v>
      </c>
      <c r="C16" s="106">
        <v>12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</row>
    <row r="17" spans="1:204" ht="38.25" customHeight="1" x14ac:dyDescent="0.2">
      <c r="A17" s="21"/>
      <c r="B17" s="110" t="s">
        <v>83</v>
      </c>
      <c r="C17" s="106">
        <v>8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</row>
    <row r="18" spans="1:204" ht="38.25" customHeight="1" x14ac:dyDescent="0.2">
      <c r="A18" s="21"/>
      <c r="B18" s="110" t="s">
        <v>84</v>
      </c>
      <c r="C18" s="106">
        <v>32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</row>
    <row r="19" spans="1:204" ht="15" thickBot="1" x14ac:dyDescent="0.25">
      <c r="A19" s="21"/>
      <c r="B19" s="111" t="s">
        <v>85</v>
      </c>
      <c r="C19" s="107">
        <v>10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</row>
    <row r="20" spans="1:204" ht="13.5" thickBot="1" x14ac:dyDescent="0.25">
      <c r="B20" s="37" t="s">
        <v>18</v>
      </c>
      <c r="C20" s="5">
        <f>SUM(C13:C19)</f>
        <v>120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48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4"/>
    </row>
    <row r="21" spans="1:204" x14ac:dyDescent="0.2">
      <c r="U21" s="47"/>
    </row>
    <row r="22" spans="1:204" ht="13.5" thickBot="1" x14ac:dyDescent="0.25">
      <c r="U22" s="47"/>
    </row>
    <row r="23" spans="1:204" s="113" customFormat="1" ht="15" x14ac:dyDescent="0.25">
      <c r="A23" s="139" t="s">
        <v>4</v>
      </c>
      <c r="B23" s="136" t="s">
        <v>0</v>
      </c>
      <c r="C23" s="147" t="s">
        <v>8</v>
      </c>
      <c r="D23" s="144" t="s">
        <v>12</v>
      </c>
      <c r="E23" s="145"/>
      <c r="F23" s="145"/>
      <c r="G23" s="146"/>
      <c r="H23" s="144" t="s">
        <v>13</v>
      </c>
      <c r="I23" s="145"/>
      <c r="J23" s="145"/>
      <c r="K23" s="146"/>
      <c r="L23" s="145" t="s">
        <v>14</v>
      </c>
      <c r="M23" s="145"/>
      <c r="N23" s="145"/>
      <c r="O23" s="146"/>
      <c r="P23" s="144" t="s">
        <v>15</v>
      </c>
      <c r="Q23" s="145"/>
      <c r="R23" s="145"/>
      <c r="S23" s="146"/>
      <c r="T23" s="139" t="s">
        <v>5</v>
      </c>
      <c r="U23" s="161" t="s">
        <v>19</v>
      </c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2"/>
      <c r="DV23" s="112"/>
      <c r="DW23" s="112"/>
      <c r="DX23" s="112"/>
      <c r="DY23" s="112"/>
      <c r="DZ23" s="112"/>
      <c r="EA23" s="112"/>
      <c r="EB23" s="112"/>
      <c r="EC23" s="112"/>
      <c r="ED23" s="112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  <c r="GV23" s="112"/>
    </row>
    <row r="24" spans="1:204" s="113" customFormat="1" ht="15" x14ac:dyDescent="0.25">
      <c r="A24" s="140"/>
      <c r="B24" s="137"/>
      <c r="C24" s="148"/>
      <c r="D24" s="166" t="s">
        <v>6</v>
      </c>
      <c r="E24" s="151"/>
      <c r="F24" s="157" t="s">
        <v>7</v>
      </c>
      <c r="G24" s="159" t="s">
        <v>3</v>
      </c>
      <c r="H24" s="150" t="s">
        <v>6</v>
      </c>
      <c r="I24" s="151"/>
      <c r="J24" s="157" t="s">
        <v>7</v>
      </c>
      <c r="K24" s="159" t="s">
        <v>3</v>
      </c>
      <c r="L24" s="150" t="s">
        <v>6</v>
      </c>
      <c r="M24" s="151"/>
      <c r="N24" s="157" t="s">
        <v>7</v>
      </c>
      <c r="O24" s="159" t="s">
        <v>3</v>
      </c>
      <c r="P24" s="150" t="s">
        <v>6</v>
      </c>
      <c r="Q24" s="151"/>
      <c r="R24" s="157" t="s">
        <v>7</v>
      </c>
      <c r="S24" s="159" t="s">
        <v>3</v>
      </c>
      <c r="T24" s="140"/>
      <c r="U24" s="16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12"/>
      <c r="DL24" s="112"/>
      <c r="DM24" s="112"/>
      <c r="DN24" s="112"/>
      <c r="DO24" s="112"/>
      <c r="DP24" s="112"/>
      <c r="DQ24" s="112"/>
      <c r="DR24" s="112"/>
      <c r="DS24" s="112"/>
      <c r="DT24" s="112"/>
      <c r="DU24" s="112"/>
      <c r="DV24" s="112"/>
      <c r="DW24" s="112"/>
      <c r="DX24" s="112"/>
      <c r="DY24" s="112"/>
      <c r="DZ24" s="112"/>
      <c r="EA24" s="112"/>
      <c r="EB24" s="112"/>
      <c r="EC24" s="112"/>
      <c r="ED24" s="112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12"/>
      <c r="FL24" s="112"/>
      <c r="FM24" s="112"/>
      <c r="FN24" s="112"/>
      <c r="FO24" s="112"/>
      <c r="FP24" s="112"/>
      <c r="FQ24" s="112"/>
      <c r="FR24" s="112"/>
      <c r="FS24" s="112"/>
      <c r="FT24" s="112"/>
      <c r="FU24" s="112"/>
      <c r="FV24" s="112"/>
      <c r="FW24" s="112"/>
      <c r="FX24" s="112"/>
      <c r="FY24" s="112"/>
      <c r="FZ24" s="112"/>
      <c r="GA24" s="112"/>
      <c r="GB24" s="112"/>
      <c r="GC24" s="112"/>
      <c r="GD24" s="112"/>
      <c r="GE24" s="112"/>
      <c r="GF24" s="112"/>
      <c r="GG24" s="112"/>
      <c r="GH24" s="112"/>
      <c r="GI24" s="112"/>
      <c r="GJ24" s="112"/>
      <c r="GK24" s="112"/>
      <c r="GL24" s="112"/>
      <c r="GM24" s="112"/>
      <c r="GN24" s="112"/>
      <c r="GO24" s="112"/>
      <c r="GP24" s="112"/>
      <c r="GQ24" s="112"/>
      <c r="GR24" s="112"/>
      <c r="GS24" s="112"/>
      <c r="GT24" s="112"/>
      <c r="GU24" s="112"/>
      <c r="GV24" s="112"/>
    </row>
    <row r="25" spans="1:204" s="113" customFormat="1" ht="15.75" thickBot="1" x14ac:dyDescent="0.3">
      <c r="A25" s="141"/>
      <c r="B25" s="138"/>
      <c r="C25" s="149"/>
      <c r="D25" s="114" t="s">
        <v>1</v>
      </c>
      <c r="E25" s="115" t="s">
        <v>2</v>
      </c>
      <c r="F25" s="158"/>
      <c r="G25" s="160"/>
      <c r="H25" s="115" t="s">
        <v>1</v>
      </c>
      <c r="I25" s="115" t="s">
        <v>2</v>
      </c>
      <c r="J25" s="158"/>
      <c r="K25" s="160"/>
      <c r="L25" s="115" t="s">
        <v>1</v>
      </c>
      <c r="M25" s="115" t="s">
        <v>2</v>
      </c>
      <c r="N25" s="158"/>
      <c r="O25" s="160"/>
      <c r="P25" s="115" t="s">
        <v>1</v>
      </c>
      <c r="Q25" s="115" t="s">
        <v>2</v>
      </c>
      <c r="R25" s="158"/>
      <c r="S25" s="160"/>
      <c r="T25" s="141"/>
      <c r="U25" s="163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12"/>
      <c r="DL25" s="112"/>
      <c r="DM25" s="112"/>
      <c r="DN25" s="112"/>
      <c r="DO25" s="112"/>
      <c r="DP25" s="112"/>
      <c r="DQ25" s="112"/>
      <c r="DR25" s="112"/>
      <c r="DS25" s="112"/>
      <c r="DT25" s="112"/>
      <c r="DU25" s="112"/>
      <c r="DV25" s="112"/>
      <c r="DW25" s="112"/>
      <c r="DX25" s="112"/>
      <c r="DY25" s="112"/>
      <c r="DZ25" s="112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112"/>
      <c r="GF25" s="112"/>
      <c r="GG25" s="112"/>
      <c r="GH25" s="112"/>
      <c r="GI25" s="112"/>
      <c r="GJ25" s="112"/>
      <c r="GK25" s="112"/>
      <c r="GL25" s="112"/>
      <c r="GM25" s="112"/>
      <c r="GN25" s="112"/>
      <c r="GO25" s="112"/>
      <c r="GP25" s="112"/>
      <c r="GQ25" s="112"/>
      <c r="GR25" s="112"/>
      <c r="GS25" s="112"/>
      <c r="GT25" s="112"/>
      <c r="GU25" s="112"/>
      <c r="GV25" s="112"/>
    </row>
    <row r="26" spans="1:204" ht="15" hidden="1" customHeight="1" thickBot="1" x14ac:dyDescent="0.25">
      <c r="A26" s="152" t="s">
        <v>9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4"/>
      <c r="U26" s="49"/>
    </row>
    <row r="27" spans="1:204" ht="15" customHeight="1" thickBot="1" x14ac:dyDescent="0.25">
      <c r="A27" s="164" t="s">
        <v>30</v>
      </c>
      <c r="B27" s="165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7"/>
      <c r="U27" s="45"/>
    </row>
    <row r="28" spans="1:204" s="1" customFormat="1" ht="15" customHeight="1" x14ac:dyDescent="0.2">
      <c r="A28" s="28"/>
      <c r="B28" s="55" t="s">
        <v>25</v>
      </c>
      <c r="C28" s="29"/>
      <c r="D28" s="10">
        <v>15</v>
      </c>
      <c r="E28" s="11">
        <v>10</v>
      </c>
      <c r="F28" s="11" t="s">
        <v>10</v>
      </c>
      <c r="G28" s="12">
        <v>5</v>
      </c>
      <c r="H28" s="10"/>
      <c r="I28" s="11"/>
      <c r="J28" s="11"/>
      <c r="K28" s="12"/>
      <c r="L28" s="10"/>
      <c r="M28" s="11"/>
      <c r="N28" s="11"/>
      <c r="O28" s="12"/>
      <c r="P28" s="10"/>
      <c r="Q28" s="11"/>
      <c r="R28" s="11"/>
      <c r="S28" s="44"/>
      <c r="T28" s="43" t="s">
        <v>86</v>
      </c>
      <c r="U28" s="51" t="s">
        <v>54</v>
      </c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</row>
    <row r="29" spans="1:204" s="1" customFormat="1" ht="15" customHeight="1" x14ac:dyDescent="0.2">
      <c r="A29" s="28"/>
      <c r="B29" s="56" t="s">
        <v>28</v>
      </c>
      <c r="C29" s="123" t="s">
        <v>25</v>
      </c>
      <c r="D29" s="13"/>
      <c r="E29" s="14"/>
      <c r="F29" s="14"/>
      <c r="G29" s="16"/>
      <c r="H29" s="13">
        <v>15</v>
      </c>
      <c r="I29" s="14">
        <v>5</v>
      </c>
      <c r="J29" s="14" t="s">
        <v>10</v>
      </c>
      <c r="K29" s="16">
        <v>4</v>
      </c>
      <c r="L29" s="13"/>
      <c r="M29" s="14"/>
      <c r="N29" s="14"/>
      <c r="O29" s="16"/>
      <c r="P29" s="13"/>
      <c r="Q29" s="14"/>
      <c r="R29" s="14"/>
      <c r="S29" s="16"/>
      <c r="T29" s="43" t="s">
        <v>87</v>
      </c>
      <c r="U29" s="51" t="s">
        <v>55</v>
      </c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</row>
    <row r="30" spans="1:204" s="1" customFormat="1" ht="15" customHeight="1" thickBot="1" x14ac:dyDescent="0.25">
      <c r="A30" s="28"/>
      <c r="B30" s="56" t="s">
        <v>29</v>
      </c>
      <c r="C30" s="123" t="s">
        <v>28</v>
      </c>
      <c r="D30" s="13"/>
      <c r="E30" s="14"/>
      <c r="F30" s="14"/>
      <c r="G30" s="16"/>
      <c r="H30" s="40"/>
      <c r="I30" s="41"/>
      <c r="J30" s="41"/>
      <c r="K30" s="42"/>
      <c r="L30" s="13">
        <v>15</v>
      </c>
      <c r="M30" s="14">
        <v>10</v>
      </c>
      <c r="N30" s="14" t="s">
        <v>10</v>
      </c>
      <c r="O30" s="16">
        <v>5</v>
      </c>
      <c r="P30" s="13"/>
      <c r="Q30" s="14"/>
      <c r="R30" s="14"/>
      <c r="S30" s="16"/>
      <c r="T30" s="43" t="s">
        <v>88</v>
      </c>
      <c r="U30" s="51" t="s">
        <v>56</v>
      </c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</row>
    <row r="31" spans="1:204" s="1" customFormat="1" ht="15" customHeight="1" thickBot="1" x14ac:dyDescent="0.25">
      <c r="A31" s="167" t="s">
        <v>31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9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</row>
    <row r="32" spans="1:204" s="2" customFormat="1" ht="15" customHeight="1" x14ac:dyDescent="0.2">
      <c r="A32" s="28"/>
      <c r="B32" s="55" t="s">
        <v>27</v>
      </c>
      <c r="C32" s="29"/>
      <c r="D32" s="10">
        <v>25</v>
      </c>
      <c r="E32" s="11">
        <v>10</v>
      </c>
      <c r="F32" s="11" t="s">
        <v>10</v>
      </c>
      <c r="G32" s="12">
        <v>6</v>
      </c>
      <c r="H32" s="10"/>
      <c r="I32" s="11"/>
      <c r="J32" s="11"/>
      <c r="K32" s="12"/>
      <c r="L32" s="10"/>
      <c r="M32" s="11"/>
      <c r="N32" s="11"/>
      <c r="O32" s="12"/>
      <c r="P32" s="10"/>
      <c r="Q32" s="11"/>
      <c r="R32" s="11"/>
      <c r="S32" s="12"/>
      <c r="T32" s="43" t="s">
        <v>87</v>
      </c>
      <c r="U32" s="50" t="s">
        <v>57</v>
      </c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</row>
    <row r="33" spans="1:204" s="2" customFormat="1" ht="15" customHeight="1" x14ac:dyDescent="0.2">
      <c r="A33" s="27"/>
      <c r="B33" s="56" t="s">
        <v>32</v>
      </c>
      <c r="C33" s="15"/>
      <c r="D33" s="13"/>
      <c r="E33" s="14"/>
      <c r="F33" s="14"/>
      <c r="G33" s="16"/>
      <c r="H33" s="13">
        <v>20</v>
      </c>
      <c r="I33" s="14">
        <v>10</v>
      </c>
      <c r="J33" s="14" t="s">
        <v>10</v>
      </c>
      <c r="K33" s="16">
        <v>5</v>
      </c>
      <c r="L33" s="13"/>
      <c r="M33" s="14"/>
      <c r="N33" s="14"/>
      <c r="O33" s="16"/>
      <c r="P33" s="13"/>
      <c r="Q33" s="14"/>
      <c r="R33" s="14"/>
      <c r="S33" s="16"/>
      <c r="T33" s="43" t="s">
        <v>87</v>
      </c>
      <c r="U33" s="51" t="s">
        <v>58</v>
      </c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</row>
    <row r="34" spans="1:204" s="2" customFormat="1" ht="15" customHeight="1" x14ac:dyDescent="0.2">
      <c r="A34" s="27"/>
      <c r="B34" s="56" t="s">
        <v>33</v>
      </c>
      <c r="C34" s="127" t="s">
        <v>27</v>
      </c>
      <c r="D34" s="13"/>
      <c r="E34" s="14"/>
      <c r="F34" s="14"/>
      <c r="G34" s="16"/>
      <c r="H34" s="13"/>
      <c r="I34" s="14"/>
      <c r="J34" s="14"/>
      <c r="K34" s="16"/>
      <c r="L34" s="13">
        <v>5</v>
      </c>
      <c r="M34" s="14">
        <v>20</v>
      </c>
      <c r="N34" s="14" t="s">
        <v>10</v>
      </c>
      <c r="O34" s="16">
        <v>5</v>
      </c>
      <c r="P34" s="13"/>
      <c r="Q34" s="14"/>
      <c r="R34" s="14"/>
      <c r="S34" s="16"/>
      <c r="T34" s="43" t="s">
        <v>87</v>
      </c>
      <c r="U34" s="51" t="s">
        <v>59</v>
      </c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</row>
    <row r="35" spans="1:204" s="2" customFormat="1" ht="15" customHeight="1" thickBot="1" x14ac:dyDescent="0.25">
      <c r="A35" s="27"/>
      <c r="B35" s="56" t="s">
        <v>34</v>
      </c>
      <c r="C35" s="128" t="s">
        <v>33</v>
      </c>
      <c r="D35" s="13"/>
      <c r="E35" s="14"/>
      <c r="F35" s="14"/>
      <c r="G35" s="16"/>
      <c r="H35" s="13"/>
      <c r="I35" s="14"/>
      <c r="J35" s="14"/>
      <c r="K35" s="16"/>
      <c r="L35" s="13"/>
      <c r="M35" s="14"/>
      <c r="N35" s="14"/>
      <c r="O35" s="16"/>
      <c r="P35" s="13">
        <v>20</v>
      </c>
      <c r="Q35" s="14">
        <v>15</v>
      </c>
      <c r="R35" s="14" t="s">
        <v>10</v>
      </c>
      <c r="S35" s="16">
        <v>6</v>
      </c>
      <c r="T35" s="43" t="s">
        <v>87</v>
      </c>
      <c r="U35" s="51" t="s">
        <v>57</v>
      </c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</row>
    <row r="36" spans="1:204" s="1" customFormat="1" ht="15" customHeight="1" thickBot="1" x14ac:dyDescent="0.25">
      <c r="A36" s="167" t="s">
        <v>35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9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</row>
    <row r="37" spans="1:204" s="1" customFormat="1" ht="15" customHeight="1" x14ac:dyDescent="0.2">
      <c r="A37" s="31"/>
      <c r="B37" s="75" t="s">
        <v>36</v>
      </c>
      <c r="C37" s="76"/>
      <c r="D37" s="77">
        <v>25</v>
      </c>
      <c r="E37" s="78">
        <v>10</v>
      </c>
      <c r="F37" s="78" t="s">
        <v>10</v>
      </c>
      <c r="G37" s="79">
        <v>6</v>
      </c>
      <c r="H37" s="77"/>
      <c r="I37" s="78"/>
      <c r="J37" s="78"/>
      <c r="K37" s="79"/>
      <c r="L37" s="77"/>
      <c r="M37" s="78"/>
      <c r="N37" s="78"/>
      <c r="O37" s="79"/>
      <c r="P37" s="77"/>
      <c r="Q37" s="78"/>
      <c r="R37" s="78"/>
      <c r="S37" s="79"/>
      <c r="T37" s="30" t="s">
        <v>87</v>
      </c>
      <c r="U37" s="98" t="s">
        <v>60</v>
      </c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</row>
    <row r="38" spans="1:204" s="1" customFormat="1" ht="15" customHeight="1" x14ac:dyDescent="0.2">
      <c r="A38" s="95"/>
      <c r="B38" s="69" t="s">
        <v>37</v>
      </c>
      <c r="C38" s="127" t="s">
        <v>36</v>
      </c>
      <c r="D38" s="80"/>
      <c r="E38" s="2"/>
      <c r="F38" s="2"/>
      <c r="G38" s="82"/>
      <c r="H38" s="103">
        <v>10</v>
      </c>
      <c r="I38" s="14">
        <v>20</v>
      </c>
      <c r="J38" s="14" t="s">
        <v>10</v>
      </c>
      <c r="K38" s="16">
        <v>5</v>
      </c>
      <c r="L38" s="93"/>
      <c r="M38" s="74"/>
      <c r="N38" s="74"/>
      <c r="O38" s="94"/>
      <c r="P38" s="93"/>
      <c r="Q38" s="74"/>
      <c r="R38" s="74"/>
      <c r="S38" s="94"/>
      <c r="T38" s="30" t="s">
        <v>87</v>
      </c>
      <c r="U38" s="51" t="s">
        <v>60</v>
      </c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</row>
    <row r="39" spans="1:204" s="1" customFormat="1" ht="32.25" customHeight="1" x14ac:dyDescent="0.2">
      <c r="A39" s="27"/>
      <c r="B39" s="56" t="s">
        <v>38</v>
      </c>
      <c r="C39" s="127" t="s">
        <v>37</v>
      </c>
      <c r="D39" s="13"/>
      <c r="E39" s="14"/>
      <c r="F39" s="14"/>
      <c r="G39" s="16"/>
      <c r="H39" s="13"/>
      <c r="I39" s="14"/>
      <c r="J39" s="14"/>
      <c r="K39" s="16"/>
      <c r="L39" s="13">
        <v>20</v>
      </c>
      <c r="M39" s="14">
        <v>8</v>
      </c>
      <c r="N39" s="14" t="s">
        <v>10</v>
      </c>
      <c r="O39" s="16">
        <v>5</v>
      </c>
      <c r="P39" s="13"/>
      <c r="Q39" s="14"/>
      <c r="R39" s="14"/>
      <c r="S39" s="16"/>
      <c r="T39" s="43" t="s">
        <v>87</v>
      </c>
      <c r="U39" s="51" t="s">
        <v>60</v>
      </c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</row>
    <row r="40" spans="1:204" s="1" customFormat="1" ht="32.25" customHeight="1" thickBot="1" x14ac:dyDescent="0.25">
      <c r="A40" s="27"/>
      <c r="B40" s="56" t="s">
        <v>39</v>
      </c>
      <c r="C40" s="128" t="s">
        <v>38</v>
      </c>
      <c r="D40" s="13"/>
      <c r="E40" s="14"/>
      <c r="F40" s="14"/>
      <c r="G40" s="16"/>
      <c r="H40" s="13"/>
      <c r="I40" s="14"/>
      <c r="J40" s="14"/>
      <c r="K40" s="16"/>
      <c r="L40" s="13"/>
      <c r="M40" s="14"/>
      <c r="N40" s="14"/>
      <c r="O40" s="16"/>
      <c r="P40" s="13">
        <v>20</v>
      </c>
      <c r="Q40" s="14">
        <v>15</v>
      </c>
      <c r="R40" s="14" t="s">
        <v>10</v>
      </c>
      <c r="S40" s="16">
        <v>6</v>
      </c>
      <c r="T40" s="43" t="s">
        <v>87</v>
      </c>
      <c r="U40" s="51" t="s">
        <v>60</v>
      </c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</row>
    <row r="41" spans="1:204" s="1" customFormat="1" ht="15" customHeight="1" thickBot="1" x14ac:dyDescent="0.25">
      <c r="A41" s="164" t="s">
        <v>40</v>
      </c>
      <c r="B41" s="165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8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</row>
    <row r="42" spans="1:204" s="4" customFormat="1" ht="15" customHeight="1" x14ac:dyDescent="0.2">
      <c r="A42" s="27"/>
      <c r="B42" s="56" t="s">
        <v>41</v>
      </c>
      <c r="C42" s="17"/>
      <c r="D42" s="13"/>
      <c r="E42" s="14"/>
      <c r="F42" s="14"/>
      <c r="G42" s="16"/>
      <c r="H42" s="13">
        <v>20</v>
      </c>
      <c r="I42" s="14">
        <v>15</v>
      </c>
      <c r="J42" s="14" t="s">
        <v>10</v>
      </c>
      <c r="K42" s="16">
        <v>6</v>
      </c>
      <c r="L42" s="13"/>
      <c r="M42" s="14"/>
      <c r="N42" s="14"/>
      <c r="O42" s="16"/>
      <c r="P42" s="13"/>
      <c r="Q42" s="14"/>
      <c r="R42" s="14"/>
      <c r="S42" s="16"/>
      <c r="T42" s="43" t="s">
        <v>87</v>
      </c>
      <c r="U42" s="51" t="s">
        <v>61</v>
      </c>
    </row>
    <row r="43" spans="1:204" s="4" customFormat="1" ht="27.75" customHeight="1" thickBot="1" x14ac:dyDescent="0.25">
      <c r="A43" s="27"/>
      <c r="B43" s="56" t="s">
        <v>42</v>
      </c>
      <c r="C43" s="126" t="s">
        <v>41</v>
      </c>
      <c r="D43" s="13"/>
      <c r="E43" s="14"/>
      <c r="F43" s="14"/>
      <c r="G43" s="16"/>
      <c r="H43" s="13"/>
      <c r="I43" s="14"/>
      <c r="J43" s="14"/>
      <c r="K43" s="16"/>
      <c r="L43" s="13">
        <v>20</v>
      </c>
      <c r="M43" s="14">
        <v>15</v>
      </c>
      <c r="N43" s="14" t="s">
        <v>10</v>
      </c>
      <c r="O43" s="16">
        <v>6</v>
      </c>
      <c r="P43" s="13"/>
      <c r="Q43" s="14"/>
      <c r="R43" s="14"/>
      <c r="S43" s="16"/>
      <c r="T43" s="43" t="s">
        <v>87</v>
      </c>
      <c r="U43" s="51" t="s">
        <v>61</v>
      </c>
    </row>
    <row r="44" spans="1:204" s="1" customFormat="1" ht="27.75" customHeight="1" thickBot="1" x14ac:dyDescent="0.25">
      <c r="A44" s="155" t="s">
        <v>82</v>
      </c>
      <c r="B44" s="156"/>
      <c r="C44" s="156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8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</row>
    <row r="45" spans="1:204" s="1" customFormat="1" ht="32.25" customHeight="1" x14ac:dyDescent="0.2">
      <c r="A45" s="31"/>
      <c r="B45" s="100" t="s">
        <v>43</v>
      </c>
      <c r="C45" s="76"/>
      <c r="D45" s="77">
        <v>15</v>
      </c>
      <c r="E45" s="78">
        <v>0</v>
      </c>
      <c r="F45" s="78" t="s">
        <v>10</v>
      </c>
      <c r="G45" s="79">
        <v>2</v>
      </c>
      <c r="H45" s="77"/>
      <c r="I45" s="78"/>
      <c r="J45" s="78"/>
      <c r="K45" s="79"/>
      <c r="L45" s="77"/>
      <c r="M45" s="78"/>
      <c r="N45" s="78"/>
      <c r="O45" s="79"/>
      <c r="P45" s="77"/>
      <c r="Q45" s="78"/>
      <c r="R45" s="78"/>
      <c r="S45" s="79"/>
      <c r="T45" s="30" t="s">
        <v>88</v>
      </c>
      <c r="U45" s="98" t="s">
        <v>62</v>
      </c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</row>
    <row r="46" spans="1:204" s="1" customFormat="1" ht="20.25" customHeight="1" x14ac:dyDescent="0.2">
      <c r="A46" s="95"/>
      <c r="B46" s="69" t="s">
        <v>44</v>
      </c>
      <c r="C46" s="81"/>
      <c r="D46" s="80"/>
      <c r="E46" s="2"/>
      <c r="F46" s="2"/>
      <c r="G46" s="82"/>
      <c r="H46" s="18">
        <v>15</v>
      </c>
      <c r="I46" s="19">
        <v>0</v>
      </c>
      <c r="J46" s="19" t="s">
        <v>10</v>
      </c>
      <c r="K46" s="20">
        <v>3</v>
      </c>
      <c r="L46" s="93"/>
      <c r="M46" s="74"/>
      <c r="N46" s="74"/>
      <c r="O46" s="94"/>
      <c r="P46" s="93"/>
      <c r="Q46" s="74"/>
      <c r="R46" s="74"/>
      <c r="S46" s="94"/>
      <c r="T46" s="30" t="s">
        <v>24</v>
      </c>
      <c r="U46" s="51" t="s">
        <v>63</v>
      </c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</row>
    <row r="47" spans="1:204" s="1" customFormat="1" ht="32.25" customHeight="1" thickBot="1" x14ac:dyDescent="0.25">
      <c r="A47" s="27"/>
      <c r="B47" s="99" t="s">
        <v>45</v>
      </c>
      <c r="C47" s="17"/>
      <c r="D47" s="13"/>
      <c r="E47" s="14"/>
      <c r="F47" s="14"/>
      <c r="G47" s="16"/>
      <c r="H47" s="13">
        <v>10</v>
      </c>
      <c r="I47" s="14">
        <v>5</v>
      </c>
      <c r="J47" s="14" t="s">
        <v>10</v>
      </c>
      <c r="K47" s="16">
        <v>3</v>
      </c>
      <c r="L47" s="13"/>
      <c r="M47" s="14"/>
      <c r="N47" s="14"/>
      <c r="O47" s="16"/>
      <c r="P47" s="13"/>
      <c r="Q47" s="14"/>
      <c r="R47" s="14"/>
      <c r="S47" s="16"/>
      <c r="T47" s="43" t="s">
        <v>89</v>
      </c>
      <c r="U47" s="51" t="s">
        <v>64</v>
      </c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</row>
    <row r="48" spans="1:204" s="1" customFormat="1" ht="27.75" customHeight="1" thickBot="1" x14ac:dyDescent="0.25">
      <c r="A48" s="155" t="s">
        <v>46</v>
      </c>
      <c r="B48" s="156"/>
      <c r="C48" s="156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8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</row>
    <row r="49" spans="1:204" s="1" customFormat="1" ht="32.25" customHeight="1" x14ac:dyDescent="0.2">
      <c r="A49" s="31"/>
      <c r="B49" s="101" t="s">
        <v>47</v>
      </c>
      <c r="C49" s="32"/>
      <c r="D49" s="18">
        <v>15</v>
      </c>
      <c r="E49" s="19">
        <v>15</v>
      </c>
      <c r="F49" s="19" t="s">
        <v>10</v>
      </c>
      <c r="G49" s="20">
        <v>5</v>
      </c>
      <c r="H49" s="18"/>
      <c r="I49" s="19"/>
      <c r="J49" s="19"/>
      <c r="K49" s="20"/>
      <c r="L49" s="18"/>
      <c r="M49" s="19"/>
      <c r="N49" s="19"/>
      <c r="O49" s="20"/>
      <c r="P49" s="18"/>
      <c r="Q49" s="19"/>
      <c r="R49" s="19"/>
      <c r="S49" s="102"/>
      <c r="T49" s="43" t="s">
        <v>90</v>
      </c>
      <c r="U49" s="52" t="s">
        <v>65</v>
      </c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</row>
    <row r="50" spans="1:204" s="1" customFormat="1" ht="32.25" customHeight="1" x14ac:dyDescent="0.2">
      <c r="A50" s="31"/>
      <c r="B50" s="101" t="s">
        <v>48</v>
      </c>
      <c r="C50" s="32"/>
      <c r="D50" s="18"/>
      <c r="E50" s="19"/>
      <c r="F50" s="19"/>
      <c r="G50" s="20"/>
      <c r="H50" s="18"/>
      <c r="I50" s="19"/>
      <c r="J50" s="19"/>
      <c r="K50" s="20"/>
      <c r="L50" s="18">
        <v>20</v>
      </c>
      <c r="M50" s="19">
        <v>15</v>
      </c>
      <c r="N50" s="19" t="s">
        <v>10</v>
      </c>
      <c r="O50" s="20">
        <v>5</v>
      </c>
      <c r="P50" s="18"/>
      <c r="Q50" s="19"/>
      <c r="R50" s="19"/>
      <c r="S50" s="102"/>
      <c r="T50" s="43" t="s">
        <v>87</v>
      </c>
      <c r="U50" s="52" t="s">
        <v>66</v>
      </c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</row>
    <row r="51" spans="1:204" s="1" customFormat="1" ht="32.25" customHeight="1" x14ac:dyDescent="0.2">
      <c r="A51" s="31"/>
      <c r="B51" s="101" t="s">
        <v>49</v>
      </c>
      <c r="C51" s="32"/>
      <c r="D51" s="18"/>
      <c r="E51" s="19"/>
      <c r="F51" s="19"/>
      <c r="G51" s="20"/>
      <c r="H51" s="18">
        <v>10</v>
      </c>
      <c r="I51" s="19">
        <v>5</v>
      </c>
      <c r="J51" s="19" t="s">
        <v>10</v>
      </c>
      <c r="K51" s="20">
        <v>3</v>
      </c>
      <c r="L51" s="18"/>
      <c r="M51" s="19"/>
      <c r="N51" s="19"/>
      <c r="O51" s="20"/>
      <c r="P51" s="18"/>
      <c r="Q51" s="19"/>
      <c r="R51" s="19"/>
      <c r="S51" s="102"/>
      <c r="T51" s="43" t="s">
        <v>87</v>
      </c>
      <c r="U51" s="52" t="s">
        <v>67</v>
      </c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</row>
    <row r="52" spans="1:204" s="1" customFormat="1" ht="32.25" customHeight="1" x14ac:dyDescent="0.2">
      <c r="A52" s="31"/>
      <c r="B52" s="101" t="s">
        <v>50</v>
      </c>
      <c r="C52" s="126" t="s">
        <v>32</v>
      </c>
      <c r="D52" s="18"/>
      <c r="E52" s="19"/>
      <c r="F52" s="19"/>
      <c r="G52" s="20"/>
      <c r="H52" s="18"/>
      <c r="I52" s="19"/>
      <c r="J52" s="19"/>
      <c r="K52" s="20"/>
      <c r="L52" s="18">
        <v>10</v>
      </c>
      <c r="M52" s="19">
        <v>10</v>
      </c>
      <c r="N52" s="19" t="s">
        <v>10</v>
      </c>
      <c r="O52" s="20">
        <v>4</v>
      </c>
      <c r="P52" s="18"/>
      <c r="Q52" s="19"/>
      <c r="R52" s="19"/>
      <c r="S52" s="102"/>
      <c r="T52" s="43" t="s">
        <v>87</v>
      </c>
      <c r="U52" s="52" t="s">
        <v>68</v>
      </c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</row>
    <row r="53" spans="1:204" s="1" customFormat="1" ht="32.25" customHeight="1" x14ac:dyDescent="0.2">
      <c r="A53" s="31"/>
      <c r="B53" s="101" t="s">
        <v>51</v>
      </c>
      <c r="C53" s="124" t="s">
        <v>42</v>
      </c>
      <c r="D53" s="18"/>
      <c r="E53" s="19"/>
      <c r="F53" s="19"/>
      <c r="G53" s="20"/>
      <c r="H53" s="18"/>
      <c r="I53" s="19"/>
      <c r="J53" s="19"/>
      <c r="K53" s="20"/>
      <c r="L53" s="18"/>
      <c r="M53" s="19"/>
      <c r="N53" s="19"/>
      <c r="O53" s="20"/>
      <c r="P53" s="18">
        <v>20</v>
      </c>
      <c r="Q53" s="19">
        <v>10</v>
      </c>
      <c r="R53" s="19" t="s">
        <v>10</v>
      </c>
      <c r="S53" s="102">
        <v>5</v>
      </c>
      <c r="T53" s="43" t="s">
        <v>87</v>
      </c>
      <c r="U53" s="52" t="s">
        <v>69</v>
      </c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</row>
    <row r="54" spans="1:204" s="1" customFormat="1" ht="32.25" customHeight="1" x14ac:dyDescent="0.2">
      <c r="A54" s="31"/>
      <c r="B54" s="101" t="s">
        <v>52</v>
      </c>
      <c r="C54" s="125" t="s">
        <v>28</v>
      </c>
      <c r="D54" s="18"/>
      <c r="E54" s="19"/>
      <c r="F54" s="19"/>
      <c r="G54" s="20"/>
      <c r="H54" s="18"/>
      <c r="I54" s="19"/>
      <c r="J54" s="19"/>
      <c r="K54" s="20"/>
      <c r="L54" s="18"/>
      <c r="M54" s="19"/>
      <c r="N54" s="19"/>
      <c r="O54" s="20"/>
      <c r="P54" s="18">
        <v>20</v>
      </c>
      <c r="Q54" s="19">
        <v>5</v>
      </c>
      <c r="R54" s="19" t="s">
        <v>10</v>
      </c>
      <c r="S54" s="102">
        <v>4</v>
      </c>
      <c r="T54" s="43" t="s">
        <v>91</v>
      </c>
      <c r="U54" s="52" t="s">
        <v>70</v>
      </c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</row>
    <row r="55" spans="1:204" s="1" customFormat="1" ht="32.25" customHeight="1" thickBot="1" x14ac:dyDescent="0.25">
      <c r="A55" s="31"/>
      <c r="B55" s="101" t="s">
        <v>53</v>
      </c>
      <c r="C55" s="32"/>
      <c r="D55" s="18"/>
      <c r="E55" s="19"/>
      <c r="F55" s="19"/>
      <c r="G55" s="20"/>
      <c r="H55" s="18"/>
      <c r="I55" s="19"/>
      <c r="J55" s="19"/>
      <c r="K55" s="20"/>
      <c r="L55" s="18"/>
      <c r="M55" s="19"/>
      <c r="N55" s="19"/>
      <c r="O55" s="20"/>
      <c r="P55" s="18">
        <v>20</v>
      </c>
      <c r="Q55" s="19">
        <v>10</v>
      </c>
      <c r="R55" s="19" t="s">
        <v>10</v>
      </c>
      <c r="S55" s="102">
        <v>6</v>
      </c>
      <c r="T55" s="43" t="s">
        <v>87</v>
      </c>
      <c r="U55" s="52" t="s">
        <v>71</v>
      </c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</row>
    <row r="56" spans="1:204" s="1" customFormat="1" ht="27.75" customHeight="1" thickBot="1" x14ac:dyDescent="0.25">
      <c r="A56" s="155" t="s">
        <v>74</v>
      </c>
      <c r="B56" s="156"/>
      <c r="C56" s="156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8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</row>
    <row r="57" spans="1:204" s="2" customFormat="1" ht="15" customHeight="1" x14ac:dyDescent="0.2">
      <c r="A57" s="31"/>
      <c r="B57" s="83" t="s">
        <v>22</v>
      </c>
      <c r="C57" s="84"/>
      <c r="D57" s="71"/>
      <c r="E57" s="46"/>
      <c r="F57" s="46"/>
      <c r="G57" s="85"/>
      <c r="H57" s="71"/>
      <c r="I57" s="46"/>
      <c r="J57" s="46"/>
      <c r="K57" s="85"/>
      <c r="L57" s="71">
        <v>0</v>
      </c>
      <c r="M57" s="46">
        <v>0</v>
      </c>
      <c r="N57" s="46" t="s">
        <v>72</v>
      </c>
      <c r="O57" s="85">
        <v>5</v>
      </c>
      <c r="P57" s="72"/>
      <c r="Q57" s="53"/>
      <c r="R57" s="53"/>
      <c r="S57" s="70"/>
      <c r="T57" s="52" t="s">
        <v>20</v>
      </c>
      <c r="U57" s="52" t="s">
        <v>21</v>
      </c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</row>
    <row r="58" spans="1:204" s="2" customFormat="1" ht="15" customHeight="1" thickBot="1" x14ac:dyDescent="0.25">
      <c r="A58" s="86"/>
      <c r="B58" s="87" t="s">
        <v>23</v>
      </c>
      <c r="C58" s="88"/>
      <c r="D58" s="89"/>
      <c r="E58" s="90"/>
      <c r="F58" s="90"/>
      <c r="G58" s="91"/>
      <c r="H58" s="92"/>
      <c r="I58" s="90"/>
      <c r="J58" s="90"/>
      <c r="K58" s="91"/>
      <c r="L58" s="92"/>
      <c r="M58" s="90"/>
      <c r="N58" s="90"/>
      <c r="O58" s="91"/>
      <c r="P58" s="93">
        <v>0</v>
      </c>
      <c r="Q58" s="74">
        <v>0</v>
      </c>
      <c r="R58" s="74" t="s">
        <v>73</v>
      </c>
      <c r="S58" s="94">
        <v>5</v>
      </c>
      <c r="T58" s="51" t="s">
        <v>20</v>
      </c>
      <c r="U58" s="73" t="s">
        <v>21</v>
      </c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</row>
    <row r="59" spans="1:204" s="2" customFormat="1" ht="15" customHeight="1" thickBot="1" x14ac:dyDescent="0.25">
      <c r="A59" s="116"/>
      <c r="B59" s="117" t="s">
        <v>18</v>
      </c>
      <c r="C59" s="118">
        <f>G59+K59+O59+S59</f>
        <v>120</v>
      </c>
      <c r="D59" s="119">
        <f>SUM(D28:D58)</f>
        <v>95</v>
      </c>
      <c r="E59" s="120">
        <f>SUM(E28:E58)</f>
        <v>45</v>
      </c>
      <c r="F59" s="120"/>
      <c r="G59" s="118">
        <f>SUM(G28:G58)</f>
        <v>24</v>
      </c>
      <c r="H59" s="120">
        <f>SUM(H28:H58)</f>
        <v>100</v>
      </c>
      <c r="I59" s="120">
        <f>SUM(I28:I58)</f>
        <v>60</v>
      </c>
      <c r="J59" s="120"/>
      <c r="K59" s="121">
        <f>SUM(K28:K58)</f>
        <v>29</v>
      </c>
      <c r="L59" s="119">
        <f>SUM(L28:L58)</f>
        <v>90</v>
      </c>
      <c r="M59" s="120">
        <f>SUM(M28:M58)</f>
        <v>78</v>
      </c>
      <c r="N59" s="120"/>
      <c r="O59" s="118">
        <f>SUM(O28:O58)</f>
        <v>35</v>
      </c>
      <c r="P59" s="120">
        <f>SUM(P28:P58)</f>
        <v>100</v>
      </c>
      <c r="Q59" s="120">
        <f>SUM(Q28:Q58)</f>
        <v>55</v>
      </c>
      <c r="R59" s="120"/>
      <c r="S59" s="121">
        <f>SUM(S28:S58)</f>
        <v>32</v>
      </c>
      <c r="T59" s="122"/>
      <c r="U59" s="5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</row>
    <row r="60" spans="1:204" s="2" customFormat="1" ht="15" customHeight="1" thickBot="1" x14ac:dyDescent="0.25">
      <c r="A60" s="116"/>
      <c r="B60" s="117" t="s">
        <v>75</v>
      </c>
      <c r="C60" s="118"/>
      <c r="D60" s="129">
        <f>SUM(D59:E59)</f>
        <v>140</v>
      </c>
      <c r="E60" s="130"/>
      <c r="F60" s="120"/>
      <c r="G60" s="118">
        <f>G59</f>
        <v>24</v>
      </c>
      <c r="H60" s="129">
        <f>SUM(H59:I59)</f>
        <v>160</v>
      </c>
      <c r="I60" s="130"/>
      <c r="J60" s="120"/>
      <c r="K60" s="121">
        <f>K59</f>
        <v>29</v>
      </c>
      <c r="L60" s="129">
        <f>SUM(L59:M59)</f>
        <v>168</v>
      </c>
      <c r="M60" s="130"/>
      <c r="N60" s="120"/>
      <c r="O60" s="118">
        <f>O59</f>
        <v>35</v>
      </c>
      <c r="P60" s="129">
        <f>SUM(P59:Q59)</f>
        <v>155</v>
      </c>
      <c r="Q60" s="130"/>
      <c r="R60" s="120"/>
      <c r="S60" s="121">
        <f>S59</f>
        <v>32</v>
      </c>
      <c r="T60" s="122">
        <f>SUM(G60,K60,O60,S60)</f>
        <v>120</v>
      </c>
      <c r="U60" s="5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</row>
    <row r="61" spans="1:204" s="2" customFormat="1" ht="15" customHeight="1" x14ac:dyDescent="0.2">
      <c r="A61" s="59"/>
      <c r="B61" s="59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</row>
    <row r="62" spans="1:204" s="1" customFormat="1" ht="15" customHeight="1" x14ac:dyDescent="0.2"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</row>
    <row r="63" spans="1:204" s="2" customFormat="1" ht="15" customHeight="1" x14ac:dyDescent="0.2">
      <c r="A63" s="59"/>
      <c r="B63" s="59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</row>
    <row r="64" spans="1:204" s="1" customFormat="1" ht="15" customHeight="1" x14ac:dyDescent="0.2">
      <c r="A64" s="59"/>
      <c r="B64" s="59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</row>
    <row r="65" spans="1:204" s="2" customFormat="1" ht="15" customHeight="1" x14ac:dyDescent="0.2">
      <c r="A65" s="59"/>
      <c r="B65" s="59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</row>
    <row r="66" spans="1:204" s="2" customFormat="1" ht="15" customHeight="1" x14ac:dyDescent="0.2">
      <c r="A66" s="59"/>
      <c r="B66" s="59"/>
      <c r="C66" s="65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</row>
    <row r="67" spans="1:204" s="2" customFormat="1" ht="15" customHeight="1" x14ac:dyDescent="0.2">
      <c r="A67" s="59"/>
      <c r="B67" s="59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</row>
    <row r="68" spans="1:204" s="1" customFormat="1" ht="15" customHeight="1" x14ac:dyDescent="0.2">
      <c r="A68" s="59"/>
      <c r="B68" s="59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</row>
    <row r="69" spans="1:204" s="2" customFormat="1" ht="15" customHeight="1" x14ac:dyDescent="0.2">
      <c r="A69" s="59"/>
      <c r="B69" s="59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</row>
    <row r="70" spans="1:204" s="2" customFormat="1" ht="15" customHeight="1" x14ac:dyDescent="0.2">
      <c r="A70" s="59"/>
      <c r="B70" s="59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</row>
    <row r="71" spans="1:204" s="2" customFormat="1" ht="15" customHeight="1" x14ac:dyDescent="0.2">
      <c r="A71" s="59"/>
      <c r="B71" s="59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</row>
    <row r="72" spans="1:204" s="1" customFormat="1" ht="15" customHeight="1" x14ac:dyDescent="0.2">
      <c r="A72" s="59"/>
      <c r="B72" s="59"/>
      <c r="C72" s="65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</row>
    <row r="73" spans="1:204" s="2" customFormat="1" ht="15" customHeight="1" x14ac:dyDescent="0.2">
      <c r="A73" s="59"/>
      <c r="B73" s="59"/>
      <c r="C73" s="65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</row>
    <row r="74" spans="1:204" s="2" customFormat="1" ht="15" customHeight="1" x14ac:dyDescent="0.2">
      <c r="A74" s="59"/>
      <c r="B74" s="59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</row>
    <row r="75" spans="1:204" s="2" customFormat="1" ht="15" customHeight="1" x14ac:dyDescent="0.2">
      <c r="A75" s="59"/>
      <c r="B75" s="59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</row>
    <row r="76" spans="1:204" s="2" customFormat="1" ht="15" customHeight="1" x14ac:dyDescent="0.2">
      <c r="A76" s="59"/>
      <c r="B76" s="59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</row>
    <row r="77" spans="1:204" s="2" customFormat="1" ht="15" customHeight="1" x14ac:dyDescent="0.2">
      <c r="A77" s="59"/>
      <c r="B77" s="59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</row>
    <row r="78" spans="1:204" s="1" customFormat="1" ht="15" customHeight="1" x14ac:dyDescent="0.2">
      <c r="A78" s="59"/>
      <c r="B78" s="59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</row>
    <row r="79" spans="1:204" s="2" customFormat="1" ht="15" customHeight="1" x14ac:dyDescent="0.2">
      <c r="A79" s="59"/>
      <c r="B79" s="59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</row>
    <row r="80" spans="1:204" s="2" customFormat="1" ht="15" customHeight="1" x14ac:dyDescent="0.2">
      <c r="A80" s="59"/>
      <c r="B80" s="59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</row>
    <row r="81" spans="1:204" s="1" customFormat="1" ht="15" customHeight="1" x14ac:dyDescent="0.2">
      <c r="A81" s="59"/>
      <c r="B81" s="59"/>
      <c r="C81" s="66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</row>
    <row r="82" spans="1:204" s="2" customFormat="1" ht="15" customHeight="1" x14ac:dyDescent="0.2">
      <c r="A82" s="59"/>
      <c r="B82" s="59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</row>
    <row r="83" spans="1:204" s="1" customFormat="1" ht="15" customHeight="1" x14ac:dyDescent="0.2">
      <c r="A83" s="59"/>
      <c r="B83" s="59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</row>
    <row r="84" spans="1:204" s="2" customFormat="1" ht="15" customHeight="1" x14ac:dyDescent="0.2">
      <c r="A84" s="59"/>
      <c r="B84" s="59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</row>
    <row r="85" spans="1:204" s="2" customFormat="1" ht="15" customHeight="1" x14ac:dyDescent="0.2">
      <c r="A85" s="59"/>
      <c r="B85" s="59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</row>
    <row r="86" spans="1:204" s="1" customFormat="1" ht="15" customHeight="1" x14ac:dyDescent="0.2">
      <c r="A86" s="59"/>
      <c r="B86" s="59"/>
      <c r="C86" s="65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</row>
    <row r="87" spans="1:204" s="1" customFormat="1" ht="15" customHeight="1" x14ac:dyDescent="0.2">
      <c r="A87" s="59"/>
      <c r="B87" s="59"/>
      <c r="C87" s="65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</row>
    <row r="88" spans="1:204" s="2" customFormat="1" ht="15" customHeight="1" x14ac:dyDescent="0.2">
      <c r="A88" s="59"/>
      <c r="B88" s="59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</row>
    <row r="89" spans="1:204" s="2" customFormat="1" ht="15" customHeight="1" x14ac:dyDescent="0.2">
      <c r="A89" s="59"/>
      <c r="B89" s="59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</row>
    <row r="90" spans="1:204" s="2" customFormat="1" ht="15" customHeight="1" x14ac:dyDescent="0.2">
      <c r="A90" s="59"/>
      <c r="B90" s="59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</row>
    <row r="91" spans="1:204" s="1" customFormat="1" ht="15" customHeight="1" x14ac:dyDescent="0.2">
      <c r="A91" s="59"/>
      <c r="B91" s="59"/>
      <c r="C91" s="65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</row>
    <row r="92" spans="1:204" s="2" customFormat="1" ht="15" customHeight="1" x14ac:dyDescent="0.2">
      <c r="A92" s="59"/>
      <c r="B92" s="59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</row>
    <row r="93" spans="1:204" s="2" customFormat="1" ht="15" customHeight="1" x14ac:dyDescent="0.2">
      <c r="A93" s="59"/>
      <c r="B93" s="59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</row>
    <row r="94" spans="1:204" s="2" customFormat="1" ht="15" customHeight="1" x14ac:dyDescent="0.2">
      <c r="A94" s="59"/>
      <c r="B94" s="59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</row>
    <row r="95" spans="1:204" s="1" customFormat="1" ht="15" customHeight="1" x14ac:dyDescent="0.2">
      <c r="A95" s="59"/>
      <c r="B95" s="59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</row>
    <row r="96" spans="1:204" s="2" customFormat="1" ht="15" customHeight="1" x14ac:dyDescent="0.2">
      <c r="A96" s="59"/>
      <c r="B96" s="59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</row>
    <row r="97" spans="1:204" s="2" customFormat="1" ht="15" customHeight="1" x14ac:dyDescent="0.2">
      <c r="A97" s="59"/>
      <c r="B97" s="59"/>
      <c r="C97" s="66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</row>
    <row r="98" spans="1:204" s="4" customFormat="1" ht="15" customHeight="1" x14ac:dyDescent="0.2">
      <c r="V98" s="26"/>
      <c r="W98" s="26"/>
      <c r="X98" s="26"/>
    </row>
    <row r="99" spans="1:204" s="35" customFormat="1" ht="15" customHeight="1" x14ac:dyDescent="0.25">
      <c r="A99" s="142"/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  <c r="U99" s="34"/>
      <c r="V99" s="34"/>
      <c r="W99" s="34"/>
      <c r="X99" s="34"/>
    </row>
    <row r="100" spans="1:204" s="39" customFormat="1" ht="15" customHeight="1" x14ac:dyDescent="0.2">
      <c r="A100" s="59"/>
      <c r="B100" s="60"/>
      <c r="C100" s="61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0"/>
      <c r="U100" s="33"/>
      <c r="V100" s="33"/>
      <c r="W100" s="33"/>
      <c r="X100" s="33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  <c r="DQ100" s="38"/>
      <c r="DR100" s="38"/>
      <c r="DS100" s="38"/>
      <c r="DT100" s="38"/>
      <c r="DU100" s="38"/>
      <c r="DV100" s="38"/>
      <c r="DW100" s="38"/>
      <c r="DX100" s="38"/>
      <c r="DY100" s="38"/>
      <c r="DZ100" s="38"/>
      <c r="EA100" s="38"/>
      <c r="EB100" s="38"/>
      <c r="EC100" s="38"/>
      <c r="ED100" s="38"/>
      <c r="EE100" s="38"/>
      <c r="EF100" s="38"/>
      <c r="EG100" s="38"/>
      <c r="EH100" s="38"/>
      <c r="EI100" s="38"/>
      <c r="EJ100" s="38"/>
      <c r="EK100" s="38"/>
      <c r="EL100" s="38"/>
      <c r="EM100" s="38"/>
      <c r="EN100" s="38"/>
      <c r="EO100" s="38"/>
      <c r="EP100" s="38"/>
      <c r="EQ100" s="38"/>
      <c r="ER100" s="38"/>
      <c r="ES100" s="38"/>
      <c r="ET100" s="38"/>
      <c r="EU100" s="38"/>
      <c r="EV100" s="38"/>
      <c r="EW100" s="38"/>
      <c r="EX100" s="38"/>
      <c r="EY100" s="38"/>
      <c r="EZ100" s="38"/>
      <c r="FA100" s="38"/>
      <c r="FB100" s="38"/>
      <c r="FC100" s="38"/>
      <c r="FD100" s="38"/>
      <c r="FE100" s="38"/>
      <c r="FF100" s="38"/>
      <c r="FG100" s="38"/>
      <c r="FH100" s="38"/>
      <c r="FI100" s="38"/>
      <c r="FJ100" s="38"/>
      <c r="FK100" s="38"/>
      <c r="FL100" s="38"/>
      <c r="FM100" s="38"/>
      <c r="FN100" s="38"/>
      <c r="FO100" s="38"/>
      <c r="FP100" s="38"/>
      <c r="FQ100" s="38"/>
      <c r="FR100" s="38"/>
      <c r="FS100" s="38"/>
      <c r="FT100" s="38"/>
      <c r="FU100" s="38"/>
      <c r="FV100" s="38"/>
      <c r="FW100" s="38"/>
      <c r="FX100" s="38"/>
      <c r="FY100" s="38"/>
      <c r="FZ100" s="38"/>
      <c r="GA100" s="38"/>
      <c r="GB100" s="38"/>
      <c r="GC100" s="38"/>
      <c r="GD100" s="38"/>
      <c r="GE100" s="38"/>
      <c r="GF100" s="38"/>
      <c r="GG100" s="38"/>
      <c r="GH100" s="38"/>
      <c r="GI100" s="38"/>
      <c r="GJ100" s="38"/>
      <c r="GK100" s="38"/>
      <c r="GL100" s="38"/>
      <c r="GM100" s="38"/>
      <c r="GN100" s="38"/>
      <c r="GO100" s="38"/>
      <c r="GP100" s="38"/>
      <c r="GQ100" s="38"/>
      <c r="GR100" s="38"/>
      <c r="GS100" s="38"/>
      <c r="GT100" s="38"/>
      <c r="GU100" s="38"/>
      <c r="GV100" s="38"/>
    </row>
    <row r="101" spans="1:204" ht="15" customHeight="1" x14ac:dyDescent="0.2">
      <c r="A101" s="67"/>
      <c r="B101" s="67"/>
      <c r="C101" s="6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4" ht="15" customHeight="1" x14ac:dyDescent="0.2">
      <c r="A102" s="59"/>
      <c r="B102" s="67"/>
      <c r="C102" s="68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4" ht="15" customHeight="1" x14ac:dyDescent="0.2">
      <c r="A103" s="67"/>
      <c r="B103" s="67"/>
      <c r="C103" s="6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4" ht="15" customHeight="1" x14ac:dyDescent="0.2">
      <c r="A104" s="67"/>
      <c r="B104" s="67"/>
      <c r="C104" s="68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4" ht="15" customHeight="1" x14ac:dyDescent="0.2">
      <c r="A105" s="67"/>
      <c r="B105" s="67"/>
      <c r="C105" s="68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4" ht="15" customHeight="1" x14ac:dyDescent="0.2">
      <c r="A106" s="67"/>
      <c r="B106" s="67"/>
      <c r="C106" s="68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4" ht="15" customHeight="1" x14ac:dyDescent="0.2">
      <c r="A107" s="67"/>
      <c r="B107" s="67"/>
      <c r="C107" s="68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4" ht="15" customHeight="1" x14ac:dyDescent="0.2">
      <c r="A108" s="67"/>
      <c r="B108" s="67"/>
      <c r="C108" s="68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4" ht="15" customHeight="1" x14ac:dyDescent="0.2">
      <c r="A109" s="67"/>
      <c r="B109" s="67"/>
      <c r="C109" s="68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4" ht="15" customHeight="1" x14ac:dyDescent="0.2">
      <c r="A110" s="67"/>
      <c r="B110" s="67"/>
      <c r="C110" s="6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4" ht="15" customHeight="1" x14ac:dyDescent="0.2">
      <c r="A111" s="67"/>
      <c r="B111" s="67"/>
      <c r="C111" s="6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4" ht="15" customHeight="1" x14ac:dyDescent="0.2">
      <c r="A112" s="67"/>
      <c r="B112" s="67"/>
      <c r="C112" s="68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15" customHeight="1" x14ac:dyDescent="0.2">
      <c r="A113" s="67"/>
      <c r="B113" s="67"/>
      <c r="C113" s="6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</sheetData>
  <mergeCells count="40">
    <mergeCell ref="K24:K25"/>
    <mergeCell ref="D24:E24"/>
    <mergeCell ref="A36:U36"/>
    <mergeCell ref="A31:U31"/>
    <mergeCell ref="H24:I24"/>
    <mergeCell ref="A48:C48"/>
    <mergeCell ref="N24:N25"/>
    <mergeCell ref="O24:O25"/>
    <mergeCell ref="R24:R25"/>
    <mergeCell ref="S24:S25"/>
    <mergeCell ref="A56:C56"/>
    <mergeCell ref="F24:F25"/>
    <mergeCell ref="G24:G25"/>
    <mergeCell ref="J24:J25"/>
    <mergeCell ref="D60:E60"/>
    <mergeCell ref="U23:U25"/>
    <mergeCell ref="A23:A25"/>
    <mergeCell ref="A27:B27"/>
    <mergeCell ref="A41:B41"/>
    <mergeCell ref="A44:C44"/>
    <mergeCell ref="T23:T25"/>
    <mergeCell ref="A99:T99"/>
    <mergeCell ref="H23:K23"/>
    <mergeCell ref="C23:C25"/>
    <mergeCell ref="P23:S23"/>
    <mergeCell ref="P24:Q24"/>
    <mergeCell ref="A26:T26"/>
    <mergeCell ref="L23:O23"/>
    <mergeCell ref="L24:M24"/>
    <mergeCell ref="D23:G23"/>
    <mergeCell ref="H60:I60"/>
    <mergeCell ref="L60:M60"/>
    <mergeCell ref="P60:Q60"/>
    <mergeCell ref="D5:N5"/>
    <mergeCell ref="A1:T1"/>
    <mergeCell ref="A3:T3"/>
    <mergeCell ref="A6:T6"/>
    <mergeCell ref="A8:T8"/>
    <mergeCell ref="A4:T4"/>
    <mergeCell ref="B23:B25"/>
  </mergeCells>
  <phoneticPr fontId="3" type="noConversion"/>
  <printOptions horizontalCentered="1" verticalCentered="1"/>
  <pageMargins left="0.98425196850393704" right="0.19685039370078741" top="0.98425196850393704" bottom="0.98425196850393704" header="0" footer="0"/>
  <pageSetup paperSize="8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1NVM_SL</vt:lpstr>
      <vt:lpstr>'1NVM_SL'!Nyomtatási_terület</vt:lpstr>
    </vt:vector>
  </TitlesOfParts>
  <Company>Kaposvári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davidj</dc:creator>
  <cp:lastModifiedBy>Vida Viktor</cp:lastModifiedBy>
  <cp:lastPrinted>2013-09-18T17:29:44Z</cp:lastPrinted>
  <dcterms:created xsi:type="dcterms:W3CDTF">2008-01-10T16:03:48Z</dcterms:created>
  <dcterms:modified xsi:type="dcterms:W3CDTF">2019-01-22T14:05:59Z</dcterms:modified>
</cp:coreProperties>
</file>